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410" windowWidth="13635" windowHeight="87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<sst xmlns="http://schemas.openxmlformats.org/spreadsheetml/2006/main" count="33" uniqueCount="33">
  <si>
    <t>Nom</t>
  </si>
  <si>
    <t>x</t>
  </si>
  <si>
    <t>y</t>
  </si>
  <si>
    <t>z</t>
  </si>
  <si>
    <t>Date</t>
  </si>
  <si>
    <t>Prot</t>
  </si>
  <si>
    <t>62-79</t>
  </si>
  <si>
    <t>Ca</t>
  </si>
  <si>
    <t>Ca corr</t>
  </si>
  <si>
    <t>Ca ionisé</t>
  </si>
  <si>
    <t>1.1-1.3</t>
  </si>
  <si>
    <t>P</t>
  </si>
  <si>
    <t>creat</t>
  </si>
  <si>
    <t>PTH</t>
  </si>
  <si>
    <t>OSTEO</t>
  </si>
  <si>
    <t>CaU</t>
  </si>
  <si>
    <t>PU</t>
  </si>
  <si>
    <t>creatU</t>
  </si>
  <si>
    <t>BRI</t>
  </si>
  <si>
    <t>&lt;0.5</t>
  </si>
  <si>
    <t>CaU/L GFR</t>
  </si>
  <si>
    <t>FECa</t>
  </si>
  <si>
    <t>FEP</t>
  </si>
  <si>
    <t xml:space="preserve">TRCaI </t>
  </si>
  <si>
    <t>2.4-2.9</t>
  </si>
  <si>
    <t>TmP</t>
  </si>
  <si>
    <t>0.8-1.35</t>
  </si>
  <si>
    <t>TRCAI/TMP</t>
  </si>
  <si>
    <t>2.2-2.6</t>
  </si>
  <si>
    <t>0.8-1.3</t>
  </si>
  <si>
    <t>45-98</t>
  </si>
  <si>
    <t>1.0-6.0</t>
  </si>
  <si>
    <t>Fichier Excel de calcul disponible sur le site du S.M.O. ou ASCO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</si>
</sst>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/m/yy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_ * #,##0.000_ ;_ * \-#,##0.000_ ;_ * &quot;-&quot;??_ ;_ @_ "/>
    <numFmt numFmtId="188" formatCode="_ * #,##0.0000_ ;_ * \-#,##0.0000_ ;_ * &quot;-&quot;??_ ;_ @_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7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140625" style="14" customWidth="1"/>
    <col min="2" max="2" width="11.421875" style="9" customWidth="1"/>
    <col min="3" max="7" width="11.421875" style="2" customWidth="1"/>
    <col min="8" max="16384" width="11.421875" style="3" customWidth="1"/>
  </cols>
  <sheetData>
    <row r="1" ht="16.5" thickBot="1">
      <c r="A1" s="14" t="s">
        <v>32</v>
      </c>
    </row>
    <row r="2" spans="1:7" s="7" customFormat="1" ht="16.5" thickBot="1">
      <c r="A2" s="14" t="s">
        <v>0</v>
      </c>
      <c r="B2" s="8"/>
      <c r="C2" s="22" t="s">
        <v>1</v>
      </c>
      <c r="D2" s="23" t="s">
        <v>2</v>
      </c>
      <c r="E2" s="23"/>
      <c r="F2" s="25" t="s">
        <v>3</v>
      </c>
      <c r="G2" s="24"/>
    </row>
    <row r="3" ht="16.5" thickBot="1">
      <c r="B3" s="8"/>
    </row>
    <row r="4" spans="1:7" s="7" customFormat="1" ht="16.5" thickBot="1">
      <c r="A4" s="14" t="s">
        <v>4</v>
      </c>
      <c r="B4" s="8"/>
      <c r="C4" s="10"/>
      <c r="D4" s="10"/>
      <c r="E4" s="10"/>
      <c r="F4" s="10"/>
      <c r="G4" s="10"/>
    </row>
    <row r="5" spans="2:7" ht="15.75">
      <c r="B5" s="8"/>
      <c r="C5" s="4"/>
      <c r="D5" s="4"/>
      <c r="E5" s="4"/>
      <c r="F5" s="4"/>
      <c r="G5" s="4"/>
    </row>
    <row r="6" spans="1:7" ht="15.75">
      <c r="A6" s="14" t="s">
        <v>5</v>
      </c>
      <c r="B6" s="8" t="s">
        <v>6</v>
      </c>
      <c r="C6" s="1"/>
      <c r="D6" s="1"/>
      <c r="E6" s="1"/>
      <c r="F6" s="1"/>
      <c r="G6" s="1"/>
    </row>
    <row r="7" spans="1:7" ht="16.5" thickBot="1">
      <c r="A7" s="15" t="s">
        <v>7</v>
      </c>
      <c r="B7" s="11"/>
      <c r="C7" s="1"/>
      <c r="D7" s="1"/>
      <c r="E7" s="1"/>
      <c r="F7" s="1"/>
      <c r="G7" s="1"/>
    </row>
    <row r="8" spans="1:7" s="7" customFormat="1" ht="16.5" thickBot="1">
      <c r="A8" s="15" t="s">
        <v>8</v>
      </c>
      <c r="B8" s="11" t="s">
        <v>28</v>
      </c>
      <c r="C8" s="12">
        <f>C7/((C6/160)+0.55)</f>
        <v>0</v>
      </c>
      <c r="D8" s="12">
        <f>D7/((D6/160)+0.55)</f>
        <v>0</v>
      </c>
      <c r="E8" s="12">
        <f>E7/((E6/160)+0.55)</f>
        <v>0</v>
      </c>
      <c r="F8" s="12">
        <f>F7/((F6/160)+0.55)</f>
        <v>0</v>
      </c>
      <c r="G8" s="12">
        <f>G7/((G6/160)+0.55)</f>
        <v>0</v>
      </c>
    </row>
    <row r="9" spans="1:7" s="7" customFormat="1" ht="16.5" thickBot="1">
      <c r="A9" s="15" t="s">
        <v>9</v>
      </c>
      <c r="B9" s="11" t="s">
        <v>10</v>
      </c>
      <c r="C9" s="12"/>
      <c r="D9" s="12"/>
      <c r="E9" s="12"/>
      <c r="F9" s="12"/>
      <c r="G9" s="12"/>
    </row>
    <row r="10" spans="1:7" s="7" customFormat="1" ht="16.5" thickBot="1">
      <c r="A10" s="15" t="s">
        <v>11</v>
      </c>
      <c r="B10" s="11" t="s">
        <v>29</v>
      </c>
      <c r="C10" s="27"/>
      <c r="D10" s="27"/>
      <c r="E10" s="27"/>
      <c r="F10" s="27"/>
      <c r="G10" s="26"/>
    </row>
    <row r="11" spans="1:7" ht="16.5" thickBot="1">
      <c r="A11" s="14" t="s">
        <v>12</v>
      </c>
      <c r="B11" s="8" t="s">
        <v>30</v>
      </c>
      <c r="C11" s="1"/>
      <c r="D11" s="1"/>
      <c r="E11" s="1"/>
      <c r="F11" s="1"/>
      <c r="G11" s="1"/>
    </row>
    <row r="12" spans="1:7" s="7" customFormat="1" ht="16.5" thickBot="1">
      <c r="A12" s="15" t="s">
        <v>13</v>
      </c>
      <c r="B12" s="8" t="s">
        <v>31</v>
      </c>
      <c r="C12" s="13"/>
      <c r="D12" s="13"/>
      <c r="E12" s="13"/>
      <c r="F12" s="13"/>
      <c r="G12" s="13"/>
    </row>
    <row r="13" spans="1:7" s="7" customFormat="1" ht="16.5" thickBot="1">
      <c r="A13" s="15" t="s">
        <v>14</v>
      </c>
      <c r="B13" s="11"/>
      <c r="C13" s="13"/>
      <c r="D13" s="13"/>
      <c r="E13" s="13"/>
      <c r="F13" s="13"/>
      <c r="G13" s="13"/>
    </row>
    <row r="14" spans="1:7" s="7" customFormat="1" ht="6.75" customHeight="1" thickBot="1">
      <c r="A14" s="15"/>
      <c r="B14" s="21"/>
      <c r="C14" s="20"/>
      <c r="D14" s="20"/>
      <c r="E14" s="20"/>
      <c r="F14" s="20"/>
      <c r="G14" s="20"/>
    </row>
    <row r="15" spans="1:2" ht="6.75" customHeight="1">
      <c r="A15" s="15"/>
      <c r="B15" s="11"/>
    </row>
    <row r="16" spans="1:7" ht="15.75">
      <c r="A16" s="15" t="s">
        <v>15</v>
      </c>
      <c r="B16" s="11"/>
      <c r="C16" s="1"/>
      <c r="D16" s="1"/>
      <c r="E16" s="1"/>
      <c r="F16" s="1"/>
      <c r="G16" s="1"/>
    </row>
    <row r="17" spans="1:7" ht="15.75">
      <c r="A17" s="15" t="s">
        <v>16</v>
      </c>
      <c r="B17" s="11"/>
      <c r="C17" s="1"/>
      <c r="D17" s="1"/>
      <c r="E17" s="1"/>
      <c r="F17" s="1"/>
      <c r="G17" s="1"/>
    </row>
    <row r="18" spans="1:7" ht="15.75">
      <c r="A18" s="15" t="s">
        <v>17</v>
      </c>
      <c r="B18" s="11"/>
      <c r="C18" s="1"/>
      <c r="D18" s="1"/>
      <c r="E18" s="1"/>
      <c r="F18" s="1"/>
      <c r="G18" s="1"/>
    </row>
    <row r="19" spans="1:7" ht="6.75" customHeight="1" thickBot="1">
      <c r="A19" s="15"/>
      <c r="B19" s="21"/>
      <c r="C19" s="19"/>
      <c r="D19" s="19"/>
      <c r="E19" s="19"/>
      <c r="F19" s="19"/>
      <c r="G19" s="19"/>
    </row>
    <row r="20" spans="1:7" ht="6.75" customHeight="1" thickBot="1">
      <c r="A20" s="15"/>
      <c r="B20" s="11"/>
      <c r="C20" s="1"/>
      <c r="D20" s="1"/>
      <c r="E20" s="1"/>
      <c r="F20" s="1"/>
      <c r="G20" s="1"/>
    </row>
    <row r="21" spans="1:7" s="7" customFormat="1" ht="16.5" thickBot="1">
      <c r="A21" s="15" t="s">
        <v>18</v>
      </c>
      <c r="B21" s="11" t="s">
        <v>19</v>
      </c>
      <c r="C21" s="12" t="e">
        <f>C16/C18</f>
        <v>#DIV/0!</v>
      </c>
      <c r="D21" s="12" t="e">
        <f>D16/D18</f>
        <v>#DIV/0!</v>
      </c>
      <c r="E21" s="12" t="e">
        <f>E16/E18</f>
        <v>#DIV/0!</v>
      </c>
      <c r="F21" s="12" t="e">
        <f>F16/F18</f>
        <v>#DIV/0!</v>
      </c>
      <c r="G21" s="12" t="e">
        <f>G16/G18</f>
        <v>#DIV/0!</v>
      </c>
    </row>
    <row r="22" spans="1:7" ht="15.75">
      <c r="A22" s="16" t="s">
        <v>20</v>
      </c>
      <c r="B22" s="17"/>
      <c r="C22" s="6" t="e">
        <f>((C16/C18)*C11)/1000</f>
        <v>#DIV/0!</v>
      </c>
      <c r="D22" s="6" t="e">
        <f>((D16/D18)*D11)/1000</f>
        <v>#DIV/0!</v>
      </c>
      <c r="E22" s="6" t="e">
        <f>((E16/E18)*E11)/1000</f>
        <v>#DIV/0!</v>
      </c>
      <c r="F22" s="6" t="e">
        <f>((F16/F18)*F11)/1000</f>
        <v>#DIV/0!</v>
      </c>
      <c r="G22" s="6" t="e">
        <f>((G16/G18)*G11)/1000</f>
        <v>#DIV/0!</v>
      </c>
    </row>
    <row r="23" spans="1:7" ht="15.75">
      <c r="A23" s="16" t="s">
        <v>21</v>
      </c>
      <c r="B23" s="17"/>
      <c r="C23" s="6" t="e">
        <f>(((C16/C18)*C11)/C8)/1000</f>
        <v>#DIV/0!</v>
      </c>
      <c r="D23" s="6" t="e">
        <f>(((D16/D18)*D11)/D8)/1000</f>
        <v>#DIV/0!</v>
      </c>
      <c r="E23" s="6" t="e">
        <f>(((E16/E18)*E11)/E8)/1000</f>
        <v>#DIV/0!</v>
      </c>
      <c r="F23" s="6" t="e">
        <f>(((F16/F18)*F11)/F8)/1000</f>
        <v>#DIV/0!</v>
      </c>
      <c r="G23" s="6" t="e">
        <f>(((G16/G18)*G11)/G8)/1000</f>
        <v>#DIV/0!</v>
      </c>
    </row>
    <row r="24" spans="1:7" ht="16.5" thickBot="1">
      <c r="A24" s="16" t="s">
        <v>22</v>
      </c>
      <c r="B24" s="17"/>
      <c r="C24" s="6" t="e">
        <f>(((C17/C18)*C11)/C10)/1000</f>
        <v>#DIV/0!</v>
      </c>
      <c r="D24" s="6" t="e">
        <f>(((D17/D18)*D11)/D10)/1000</f>
        <v>#DIV/0!</v>
      </c>
      <c r="E24" s="6" t="e">
        <f>(((E17/E18)*E11)/E10)/1000</f>
        <v>#DIV/0!</v>
      </c>
      <c r="F24" s="6" t="e">
        <f>(((F17/F18)*F11)/F10)/1000</f>
        <v>#DIV/0!</v>
      </c>
      <c r="G24" s="6" t="e">
        <f>(((G17/G18)*G11)/G10)/1000</f>
        <v>#DIV/0!</v>
      </c>
    </row>
    <row r="25" spans="1:7" s="7" customFormat="1" ht="16.5" thickBot="1">
      <c r="A25" s="15" t="s">
        <v>23</v>
      </c>
      <c r="B25" s="11" t="s">
        <v>24</v>
      </c>
      <c r="C25" s="12" t="e">
        <f>IF(C23&lt;=0.12,C8*(1.2324-16.033*C23+425.75*C23^2-6819.4*C23^3+53109*C23^4-156920*C23^5),C8*(0.99936-1.921*C23))</f>
        <v>#DIV/0!</v>
      </c>
      <c r="D25" s="12" t="e">
        <f>IF(D23&lt;=0.12,D8*(1.2324-16.033*D23+425.75*D23^2-6819.4*D23^3+53109*D23^4-156920*D23^5),D8*(0.99936-1.921*D23))</f>
        <v>#DIV/0!</v>
      </c>
      <c r="E25" s="12" t="e">
        <f>IF(E23&lt;=0.12,E8*(1.2324-16.033*E23+425.75*E23^2-6819.4*E23^3+53109*E23^4-156920*E23^5),E8*(0.99936-1.921*E23))</f>
        <v>#DIV/0!</v>
      </c>
      <c r="F25" s="12" t="e">
        <f>IF(F23&lt;=0.12,F8*(1.2324-16.033*F23+425.75*F23^2-6819.4*F23^3+53109*F23^4-156920*F23^5),F8*(0.99936-1.921*F23))</f>
        <v>#DIV/0!</v>
      </c>
      <c r="G25" s="12" t="e">
        <f>IF(G23&lt;=0.12,G8*(1.2324-16.033*G23+425.75*G23^2-6819.4*G23^3+53109*G23^4-156920*G23^5),G8*(0.99936-1.921*G23))</f>
        <v>#DIV/0!</v>
      </c>
    </row>
    <row r="26" spans="1:7" s="7" customFormat="1" ht="16.5" thickBot="1">
      <c r="A26" s="15" t="s">
        <v>25</v>
      </c>
      <c r="B26" s="11" t="s">
        <v>26</v>
      </c>
      <c r="C26" s="12" t="e">
        <f>IF(C24&gt;=0.2,C10*(1-C24),C10*EXP(10.318*C24^2-5.1848*C24+0.4022))</f>
        <v>#DIV/0!</v>
      </c>
      <c r="D26" s="12" t="e">
        <f>IF(D24&gt;=0.2,D10*(1-D24),D10*EXP(10.318*D24^2-5.1848*D24+0.4022))</f>
        <v>#DIV/0!</v>
      </c>
      <c r="E26" s="12" t="e">
        <f>IF(E24&gt;=0.2,E10*(1-E24),E10*EXP(10.318*E24^2-5.1848*E24+0.4022))</f>
        <v>#DIV/0!</v>
      </c>
      <c r="F26" s="12" t="e">
        <f>IF(F24&gt;=0.2,F10*(1-F24),F10*EXP(10.318*F24^2-5.1848*F24+0.4022))</f>
        <v>#DIV/0!</v>
      </c>
      <c r="G26" s="12" t="e">
        <f>IF(G24&gt;=0.2,G10*(1-G24),G10*EXP(10.318*G24^2-5.1848*G24+0.4022))</f>
        <v>#DIV/0!</v>
      </c>
    </row>
    <row r="27" spans="1:7" ht="15.75">
      <c r="A27" s="18" t="s">
        <v>27</v>
      </c>
      <c r="C27" s="5" t="e">
        <f>C25/C26</f>
        <v>#DIV/0!</v>
      </c>
      <c r="D27" s="5" t="e">
        <f>D25/D26</f>
        <v>#DIV/0!</v>
      </c>
      <c r="E27" s="5" t="e">
        <f>E25/E26</f>
        <v>#DIV/0!</v>
      </c>
      <c r="F27" s="5" t="e">
        <f>F25/F26</f>
        <v>#DIV/0!</v>
      </c>
      <c r="G27" s="5" t="e">
        <f>G25/G26</f>
        <v>#DIV/0!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ammann</dc:creator>
  <cp:keywords/>
  <dc:description/>
  <cp:lastModifiedBy>kra</cp:lastModifiedBy>
  <cp:lastPrinted>1998-12-16T08:07:09Z</cp:lastPrinted>
  <dcterms:created xsi:type="dcterms:W3CDTF">1998-12-16T08:08:10Z</dcterms:created>
  <dcterms:modified xsi:type="dcterms:W3CDTF">2010-04-21T18:29:50Z</dcterms:modified>
  <cp:category/>
  <cp:version/>
  <cp:contentType/>
  <cp:contentStatus/>
</cp:coreProperties>
</file>